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CM II\"/>
    </mc:Choice>
  </mc:AlternateContent>
  <xr:revisionPtr revIDLastSave="0" documentId="8_{F32081D9-FBB9-4757-AFB0-3D55BE3D4C96}" xr6:coauthVersionLast="45" xr6:coauthVersionMax="45" xr10:uidLastSave="{00000000-0000-0000-0000-000000000000}"/>
  <bookViews>
    <workbookView xWindow="2400" yWindow="1965" windowWidth="21600" windowHeight="10935" xr2:uid="{56F1176A-D920-47D6-997C-E4D71A321A7A}"/>
  </bookViews>
  <sheets>
    <sheet name="B&amp;B" sheetId="1" r:id="rId1"/>
    <sheet name="Mixed_Integer" sheetId="2" r:id="rId2"/>
  </sheets>
  <definedNames>
    <definedName name="solver_adj" localSheetId="0" hidden="1">'B&amp;B'!$L$36:$O$36</definedName>
    <definedName name="solver_adj" localSheetId="1" hidden="1">Mixed_Integer!$C$16:$F$16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'B&amp;B'!$Q$38</definedName>
    <definedName name="solver_lhs1" localSheetId="1" hidden="1">Mixed_Integer!$D$16</definedName>
    <definedName name="solver_lhs2" localSheetId="0" hidden="1">'B&amp;B'!$Q$39</definedName>
    <definedName name="solver_lhs2" localSheetId="1" hidden="1">Mixed_Integer!$E$16</definedName>
    <definedName name="solver_lhs3" localSheetId="0" hidden="1">'B&amp;B'!$Q$40</definedName>
    <definedName name="solver_lhs3" localSheetId="1" hidden="1">Mixed_Integer!$H$18</definedName>
    <definedName name="solver_lhs4" localSheetId="0" hidden="1">'B&amp;B'!$Q$41</definedName>
    <definedName name="solver_lhs4" localSheetId="1" hidden="1">Mixed_Integer!$H$19</definedName>
    <definedName name="solver_lhs5" localSheetId="0" hidden="1">'B&amp;B'!#REF!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4</definedName>
    <definedName name="solver_num" localSheetId="1" hidden="1">4</definedName>
    <definedName name="solver_nwt" localSheetId="0" hidden="1">1</definedName>
    <definedName name="solver_nwt" localSheetId="1" hidden="1">1</definedName>
    <definedName name="solver_opt" localSheetId="0" hidden="1">'B&amp;B'!$Q$36</definedName>
    <definedName name="solver_opt" localSheetId="1" hidden="1">Mixed_Integer!$H$16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4</definedName>
    <definedName name="solver_rel2" localSheetId="0" hidden="1">2</definedName>
    <definedName name="solver_rel2" localSheetId="1" hidden="1">4</definedName>
    <definedName name="solver_rel3" localSheetId="0" hidden="1">3</definedName>
    <definedName name="solver_rel3" localSheetId="1" hidden="1">2</definedName>
    <definedName name="solver_rel4" localSheetId="0" hidden="1">3</definedName>
    <definedName name="solver_rel4" localSheetId="1" hidden="1">2</definedName>
    <definedName name="solver_rel5" localSheetId="0" hidden="1">1</definedName>
    <definedName name="solver_rhs1" localSheetId="0" hidden="1">'B&amp;B'!$P$38</definedName>
    <definedName name="solver_rhs1" localSheetId="1" hidden="1">integer</definedName>
    <definedName name="solver_rhs2" localSheetId="0" hidden="1">'B&amp;B'!$P$39</definedName>
    <definedName name="solver_rhs2" localSheetId="1" hidden="1">integer</definedName>
    <definedName name="solver_rhs3" localSheetId="0" hidden="1">'B&amp;B'!$P$40</definedName>
    <definedName name="solver_rhs3" localSheetId="1" hidden="1">Mixed_Integer!$G$18</definedName>
    <definedName name="solver_rhs4" localSheetId="0" hidden="1">'B&amp;B'!$P$41</definedName>
    <definedName name="solver_rhs4" localSheetId="1" hidden="1">Mixed_Integer!$G$19</definedName>
    <definedName name="solver_rhs5" localSheetId="0" hidden="1">'B&amp;B'!#REF!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" l="1"/>
  <c r="G19" i="2"/>
  <c r="H18" i="2"/>
  <c r="G18" i="2"/>
  <c r="H16" i="2"/>
  <c r="Q39" i="1" l="1"/>
  <c r="Q40" i="1"/>
  <c r="Q41" i="1"/>
  <c r="Q38" i="1"/>
  <c r="Q36" i="1"/>
  <c r="P39" i="1"/>
  <c r="P38" i="1"/>
  <c r="H41" i="1"/>
  <c r="H39" i="1"/>
  <c r="H40" i="1"/>
  <c r="H38" i="1"/>
  <c r="H36" i="1"/>
  <c r="G39" i="1"/>
  <c r="G38" i="1"/>
  <c r="Q28" i="1"/>
  <c r="Q29" i="1"/>
  <c r="Q27" i="1"/>
  <c r="Q25" i="1"/>
  <c r="P28" i="1"/>
  <c r="P27" i="1"/>
  <c r="H28" i="1"/>
  <c r="H29" i="1"/>
  <c r="H27" i="1"/>
  <c r="H25" i="1"/>
  <c r="G28" i="1"/>
  <c r="G27" i="1"/>
  <c r="H19" i="1"/>
  <c r="G19" i="1"/>
  <c r="H18" i="1"/>
  <c r="H16" i="1"/>
  <c r="G18" i="1"/>
</calcChain>
</file>

<file path=xl/sharedStrings.xml><?xml version="1.0" encoding="utf-8"?>
<sst xmlns="http://schemas.openxmlformats.org/spreadsheetml/2006/main" count="12" uniqueCount="8">
  <si>
    <t>x3&lt;=2</t>
  </si>
  <si>
    <t>Stop</t>
  </si>
  <si>
    <t>x3&gt;=3</t>
  </si>
  <si>
    <t>Infeasible</t>
  </si>
  <si>
    <t>Lower bound</t>
  </si>
  <si>
    <t>x2=0</t>
  </si>
  <si>
    <t>x2&gt;=1</t>
  </si>
  <si>
    <t>Lower than lower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</si>
</sst>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533029</xdr:colOff>
      <xdr:row>12</xdr:row>
      <xdr:rowOff>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9544C-CFFC-4C12-A538-D8BD0675A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971429" cy="214285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5</xdr:col>
      <xdr:colOff>0</xdr:colOff>
      <xdr:row>22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270BCDB-0B90-43C8-A97D-8C7B9E8BAD5D}"/>
            </a:ext>
          </a:extLst>
        </xdr:cNvPr>
        <xdr:cNvCxnSpPr/>
      </xdr:nvCxnSpPr>
      <xdr:spPr>
        <a:xfrm>
          <a:off x="3048000" y="3810000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20</xdr:row>
      <xdr:rowOff>19050</xdr:rowOff>
    </xdr:from>
    <xdr:to>
      <xdr:col>14</xdr:col>
      <xdr:colOff>0</xdr:colOff>
      <xdr:row>22</xdr:row>
      <xdr:rowOff>19050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E5E5649-5531-47C2-8666-3068FFB4AE8D}"/>
            </a:ext>
          </a:extLst>
        </xdr:cNvPr>
        <xdr:cNvCxnSpPr/>
      </xdr:nvCxnSpPr>
      <xdr:spPr>
        <a:xfrm>
          <a:off x="3057525" y="3829050"/>
          <a:ext cx="54768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30</xdr:row>
      <xdr:rowOff>0</xdr:rowOff>
    </xdr:from>
    <xdr:to>
      <xdr:col>13</xdr:col>
      <xdr:colOff>571500</xdr:colOff>
      <xdr:row>33</xdr:row>
      <xdr:rowOff>19050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948DE1B-1255-4CF4-98F6-C9BFF29A17E4}"/>
            </a:ext>
          </a:extLst>
        </xdr:cNvPr>
        <xdr:cNvCxnSpPr/>
      </xdr:nvCxnSpPr>
      <xdr:spPr>
        <a:xfrm flipH="1">
          <a:off x="3067050" y="5715000"/>
          <a:ext cx="5429250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29</xdr:row>
      <xdr:rowOff>171450</xdr:rowOff>
    </xdr:from>
    <xdr:to>
      <xdr:col>14</xdr:col>
      <xdr:colOff>0</xdr:colOff>
      <xdr:row>33</xdr:row>
      <xdr:rowOff>38100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4D815C6-3AB1-43FC-8E9B-8351856B2D47}"/>
            </a:ext>
          </a:extLst>
        </xdr:cNvPr>
        <xdr:cNvCxnSpPr/>
      </xdr:nvCxnSpPr>
      <xdr:spPr>
        <a:xfrm>
          <a:off x="8524875" y="5695950"/>
          <a:ext cx="9525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533029</xdr:colOff>
      <xdr:row>12</xdr:row>
      <xdr:rowOff>47357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CDD10-F671-4CAC-8E98-16BB80271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971429" cy="2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1C69-1ACC-4294-8DE9-B76F9B9EE36E}">
  <dimension ref="B14:R43"/>
  <sheetViews>
    <sheetView tabSelected="1" workbookViewId="0">
      <selection activeCell="L7" sqref="L7"/>
    </sheetView>
  </sheetViews>
  <sheetFormatPr defaultRowHeight="15" x14ac:dyDescent="0.25"/>
  <sheetData>
    <row r="14" spans="2:9" x14ac:dyDescent="0.25">
      <c r="B14" s="1"/>
      <c r="C14" s="2"/>
      <c r="D14" s="2"/>
      <c r="E14" s="2"/>
      <c r="F14" s="2"/>
      <c r="G14" s="2"/>
      <c r="H14" s="2"/>
      <c r="I14" s="3"/>
    </row>
    <row r="15" spans="2:9" x14ac:dyDescent="0.25">
      <c r="B15" s="4"/>
      <c r="C15" s="5">
        <v>-3</v>
      </c>
      <c r="D15" s="5">
        <v>-2</v>
      </c>
      <c r="E15" s="5">
        <v>0</v>
      </c>
      <c r="F15" s="5">
        <v>0</v>
      </c>
      <c r="G15" s="5"/>
      <c r="H15" s="5"/>
      <c r="I15" s="6"/>
    </row>
    <row r="16" spans="2:9" x14ac:dyDescent="0.25">
      <c r="B16" s="4"/>
      <c r="C16" s="7">
        <v>0</v>
      </c>
      <c r="D16" s="7">
        <v>0</v>
      </c>
      <c r="E16" s="7">
        <v>2.5</v>
      </c>
      <c r="F16" s="7">
        <v>1.5</v>
      </c>
      <c r="G16" s="5"/>
      <c r="H16" s="7">
        <f>SUMPRODUCT(C15:F15,$C$16:$F$16)+10</f>
        <v>10</v>
      </c>
      <c r="I16" s="6"/>
    </row>
    <row r="17" spans="2:18" x14ac:dyDescent="0.25">
      <c r="B17" s="4"/>
      <c r="C17" s="5"/>
      <c r="D17" s="5"/>
      <c r="E17" s="5"/>
      <c r="F17" s="5"/>
      <c r="G17" s="5"/>
      <c r="H17" s="5"/>
      <c r="I17" s="6"/>
    </row>
    <row r="18" spans="2:18" x14ac:dyDescent="0.25">
      <c r="B18" s="4"/>
      <c r="C18" s="5">
        <v>1</v>
      </c>
      <c r="D18" s="5">
        <v>-2</v>
      </c>
      <c r="E18" s="5">
        <v>1</v>
      </c>
      <c r="F18" s="5">
        <v>0</v>
      </c>
      <c r="G18" s="5">
        <f>5/2</f>
        <v>2.5</v>
      </c>
      <c r="H18" s="7">
        <f>SUMPRODUCT(C18:F18,$C$16:$F$16)</f>
        <v>2.5</v>
      </c>
      <c r="I18" s="6"/>
    </row>
    <row r="19" spans="2:18" x14ac:dyDescent="0.25">
      <c r="B19" s="4"/>
      <c r="C19" s="5">
        <v>2</v>
      </c>
      <c r="D19" s="5">
        <v>1</v>
      </c>
      <c r="E19" s="5">
        <v>0</v>
      </c>
      <c r="F19" s="5">
        <v>1</v>
      </c>
      <c r="G19" s="5">
        <f>3/2</f>
        <v>1.5</v>
      </c>
      <c r="H19" s="7">
        <f>SUMPRODUCT(C19:F19,$C$16:$F$16)</f>
        <v>1.5</v>
      </c>
      <c r="I19" s="6"/>
    </row>
    <row r="20" spans="2:18" x14ac:dyDescent="0.25">
      <c r="B20" s="8"/>
      <c r="C20" s="9"/>
      <c r="D20" s="9"/>
      <c r="E20" s="9"/>
      <c r="F20" s="9"/>
      <c r="G20" s="9"/>
      <c r="H20" s="9"/>
      <c r="I20" s="10"/>
    </row>
    <row r="22" spans="2:18" x14ac:dyDescent="0.25">
      <c r="B22" s="11" t="s">
        <v>0</v>
      </c>
      <c r="K22" s="11" t="s">
        <v>2</v>
      </c>
    </row>
    <row r="23" spans="2:18" x14ac:dyDescent="0.25">
      <c r="B23" s="1"/>
      <c r="C23" s="2"/>
      <c r="D23" s="2"/>
      <c r="E23" s="2"/>
      <c r="F23" s="2"/>
      <c r="G23" s="2"/>
      <c r="H23" s="2"/>
      <c r="I23" s="3"/>
      <c r="K23" s="1"/>
      <c r="L23" s="2"/>
      <c r="M23" s="2"/>
      <c r="N23" s="2"/>
      <c r="O23" s="2"/>
      <c r="P23" s="2"/>
      <c r="Q23" s="2"/>
      <c r="R23" s="3"/>
    </row>
    <row r="24" spans="2:18" x14ac:dyDescent="0.25">
      <c r="B24" s="4"/>
      <c r="C24" s="5">
        <v>-3</v>
      </c>
      <c r="D24" s="5">
        <v>-2</v>
      </c>
      <c r="E24" s="5">
        <v>0</v>
      </c>
      <c r="F24" s="5">
        <v>0</v>
      </c>
      <c r="G24" s="5"/>
      <c r="H24" s="5"/>
      <c r="I24" s="6"/>
      <c r="K24" s="4"/>
      <c r="L24" s="5">
        <v>-3</v>
      </c>
      <c r="M24" s="5">
        <v>-2</v>
      </c>
      <c r="N24" s="5">
        <v>0</v>
      </c>
      <c r="O24" s="5">
        <v>0</v>
      </c>
      <c r="P24" s="5"/>
      <c r="Q24" s="5"/>
      <c r="R24" s="6"/>
    </row>
    <row r="25" spans="2:18" x14ac:dyDescent="0.25">
      <c r="B25" s="4"/>
      <c r="C25" s="7">
        <v>0.5</v>
      </c>
      <c r="D25" s="7">
        <v>0</v>
      </c>
      <c r="E25" s="7">
        <v>2</v>
      </c>
      <c r="F25" s="7">
        <v>0.5</v>
      </c>
      <c r="G25" s="5"/>
      <c r="H25" s="7">
        <f>SUMPRODUCT(C24:F24,$C$25:$F$25)+10</f>
        <v>8.5</v>
      </c>
      <c r="I25" s="6"/>
      <c r="K25" s="4"/>
      <c r="L25" s="7">
        <v>0</v>
      </c>
      <c r="M25" s="7">
        <v>0.25</v>
      </c>
      <c r="N25" s="7">
        <v>3</v>
      </c>
      <c r="O25" s="7">
        <v>1.25</v>
      </c>
      <c r="P25" s="5"/>
      <c r="Q25" s="7">
        <f>SUMPRODUCT(L24:O24,$L$25:$O$25)+10</f>
        <v>9.5</v>
      </c>
      <c r="R25" s="6"/>
    </row>
    <row r="26" spans="2:18" x14ac:dyDescent="0.25">
      <c r="B26" s="4"/>
      <c r="C26" s="5"/>
      <c r="D26" s="5"/>
      <c r="E26" s="5"/>
      <c r="F26" s="5"/>
      <c r="G26" s="5"/>
      <c r="H26" s="5"/>
      <c r="I26" s="6"/>
      <c r="K26" s="4"/>
      <c r="L26" s="5"/>
      <c r="M26" s="5"/>
      <c r="N26" s="5"/>
      <c r="O26" s="5"/>
      <c r="P26" s="5"/>
      <c r="Q26" s="5"/>
      <c r="R26" s="6"/>
    </row>
    <row r="27" spans="2:18" x14ac:dyDescent="0.25">
      <c r="B27" s="4"/>
      <c r="C27" s="5">
        <v>1</v>
      </c>
      <c r="D27" s="5">
        <v>-2</v>
      </c>
      <c r="E27" s="5">
        <v>1</v>
      </c>
      <c r="F27" s="5">
        <v>0</v>
      </c>
      <c r="G27" s="5">
        <f>5/2</f>
        <v>2.5</v>
      </c>
      <c r="H27" s="7">
        <f>SUMPRODUCT(C27:F27,$C$25:$F$25)</f>
        <v>2.5</v>
      </c>
      <c r="I27" s="6"/>
      <c r="K27" s="4"/>
      <c r="L27" s="5">
        <v>1</v>
      </c>
      <c r="M27" s="5">
        <v>-2</v>
      </c>
      <c r="N27" s="5">
        <v>1</v>
      </c>
      <c r="O27" s="5">
        <v>0</v>
      </c>
      <c r="P27" s="5">
        <f>5/2</f>
        <v>2.5</v>
      </c>
      <c r="Q27" s="7">
        <f>SUMPRODUCT(L27:O27,$L$25:$O$25)</f>
        <v>2.5</v>
      </c>
      <c r="R27" s="6"/>
    </row>
    <row r="28" spans="2:18" x14ac:dyDescent="0.25">
      <c r="B28" s="4"/>
      <c r="C28" s="5">
        <v>2</v>
      </c>
      <c r="D28" s="5">
        <v>1</v>
      </c>
      <c r="E28" s="5">
        <v>0</v>
      </c>
      <c r="F28" s="5">
        <v>1</v>
      </c>
      <c r="G28" s="5">
        <f>3/2</f>
        <v>1.5</v>
      </c>
      <c r="H28" s="7">
        <f t="shared" ref="H28:H29" si="0">SUMPRODUCT(C28:F28,$C$25:$F$25)</f>
        <v>1.5</v>
      </c>
      <c r="I28" s="6"/>
      <c r="K28" s="4"/>
      <c r="L28" s="5">
        <v>2</v>
      </c>
      <c r="M28" s="5">
        <v>1</v>
      </c>
      <c r="N28" s="5">
        <v>0</v>
      </c>
      <c r="O28" s="5">
        <v>1</v>
      </c>
      <c r="P28" s="5">
        <f>3/2</f>
        <v>1.5</v>
      </c>
      <c r="Q28" s="7">
        <f t="shared" ref="Q28:Q29" si="1">SUMPRODUCT(L28:O28,$L$25:$O$25)</f>
        <v>1.5</v>
      </c>
      <c r="R28" s="6"/>
    </row>
    <row r="29" spans="2:18" x14ac:dyDescent="0.25">
      <c r="B29" s="4"/>
      <c r="C29" s="5">
        <v>0</v>
      </c>
      <c r="D29" s="5">
        <v>0</v>
      </c>
      <c r="E29" s="5">
        <v>1</v>
      </c>
      <c r="F29" s="5">
        <v>0</v>
      </c>
      <c r="G29" s="5">
        <v>2</v>
      </c>
      <c r="H29" s="7">
        <f t="shared" si="0"/>
        <v>2</v>
      </c>
      <c r="I29" s="6"/>
      <c r="K29" s="4"/>
      <c r="L29" s="5">
        <v>0</v>
      </c>
      <c r="M29" s="5">
        <v>0</v>
      </c>
      <c r="N29" s="5">
        <v>1</v>
      </c>
      <c r="O29" s="5">
        <v>0</v>
      </c>
      <c r="P29" s="5">
        <v>3</v>
      </c>
      <c r="Q29" s="7">
        <f t="shared" si="1"/>
        <v>3</v>
      </c>
      <c r="R29" s="6"/>
    </row>
    <row r="30" spans="2:18" x14ac:dyDescent="0.25">
      <c r="B30" s="8"/>
      <c r="C30" s="9"/>
      <c r="D30" s="9"/>
      <c r="E30" s="9"/>
      <c r="F30" s="9"/>
      <c r="G30" s="9"/>
      <c r="H30" s="9"/>
      <c r="I30" s="10"/>
      <c r="K30" s="8"/>
      <c r="L30" s="9"/>
      <c r="M30" s="9"/>
      <c r="N30" s="9"/>
      <c r="O30" s="9"/>
      <c r="P30" s="9"/>
      <c r="Q30" s="9"/>
      <c r="R30" s="10"/>
    </row>
    <row r="31" spans="2:18" x14ac:dyDescent="0.25">
      <c r="B31" s="12" t="s">
        <v>1</v>
      </c>
      <c r="C31" s="13" t="s">
        <v>4</v>
      </c>
    </row>
    <row r="33" spans="2:18" x14ac:dyDescent="0.25">
      <c r="B33" s="11" t="s">
        <v>2</v>
      </c>
      <c r="C33" s="11" t="s">
        <v>5</v>
      </c>
      <c r="K33" s="11" t="s">
        <v>2</v>
      </c>
      <c r="L33" s="11" t="s">
        <v>6</v>
      </c>
    </row>
    <row r="34" spans="2:18" x14ac:dyDescent="0.25">
      <c r="B34" s="1"/>
      <c r="C34" s="2"/>
      <c r="D34" s="2"/>
      <c r="E34" s="2"/>
      <c r="F34" s="2"/>
      <c r="G34" s="2"/>
      <c r="H34" s="2"/>
      <c r="I34" s="3"/>
      <c r="K34" s="1"/>
      <c r="L34" s="2"/>
      <c r="M34" s="2"/>
      <c r="N34" s="2"/>
      <c r="O34" s="2"/>
      <c r="P34" s="2"/>
      <c r="Q34" s="2"/>
      <c r="R34" s="3"/>
    </row>
    <row r="35" spans="2:18" x14ac:dyDescent="0.25">
      <c r="B35" s="4"/>
      <c r="C35" s="5">
        <v>-3</v>
      </c>
      <c r="D35" s="5">
        <v>-2</v>
      </c>
      <c r="E35" s="5">
        <v>0</v>
      </c>
      <c r="F35" s="5">
        <v>0</v>
      </c>
      <c r="G35" s="5"/>
      <c r="H35" s="5"/>
      <c r="I35" s="6"/>
      <c r="K35" s="4"/>
      <c r="L35" s="5">
        <v>-3</v>
      </c>
      <c r="M35" s="5">
        <v>-2</v>
      </c>
      <c r="N35" s="5">
        <v>0</v>
      </c>
      <c r="O35" s="5">
        <v>0</v>
      </c>
      <c r="P35" s="5"/>
      <c r="Q35" s="5"/>
      <c r="R35" s="6"/>
    </row>
    <row r="36" spans="2:18" x14ac:dyDescent="0.25">
      <c r="B36" s="4"/>
      <c r="C36" s="7">
        <v>0</v>
      </c>
      <c r="D36" s="7">
        <v>0</v>
      </c>
      <c r="E36" s="7">
        <v>2.5</v>
      </c>
      <c r="F36" s="7">
        <v>1.5</v>
      </c>
      <c r="G36" s="5"/>
      <c r="H36" s="7">
        <f>SUMPRODUCT(C35:F35,$C$36:$F$36)+10</f>
        <v>10</v>
      </c>
      <c r="I36" s="6"/>
      <c r="K36" s="4"/>
      <c r="L36" s="7">
        <v>0</v>
      </c>
      <c r="M36" s="7">
        <v>1</v>
      </c>
      <c r="N36" s="7">
        <v>4.5</v>
      </c>
      <c r="O36" s="7">
        <v>0.5</v>
      </c>
      <c r="P36" s="5"/>
      <c r="Q36" s="7">
        <f>SUMPRODUCT(L35:O35,$L$36:$O$36)+10</f>
        <v>8</v>
      </c>
      <c r="R36" s="6"/>
    </row>
    <row r="37" spans="2:18" x14ac:dyDescent="0.25">
      <c r="B37" s="4"/>
      <c r="C37" s="5"/>
      <c r="D37" s="5"/>
      <c r="E37" s="5"/>
      <c r="F37" s="5"/>
      <c r="G37" s="5"/>
      <c r="H37" s="5"/>
      <c r="I37" s="6"/>
      <c r="K37" s="4"/>
      <c r="L37" s="5"/>
      <c r="M37" s="5"/>
      <c r="N37" s="5"/>
      <c r="O37" s="5"/>
      <c r="P37" s="5"/>
      <c r="Q37" s="5"/>
      <c r="R37" s="6"/>
    </row>
    <row r="38" spans="2:18" x14ac:dyDescent="0.25">
      <c r="B38" s="4"/>
      <c r="C38" s="5">
        <v>1</v>
      </c>
      <c r="D38" s="5">
        <v>-2</v>
      </c>
      <c r="E38" s="5">
        <v>1</v>
      </c>
      <c r="F38" s="5">
        <v>0</v>
      </c>
      <c r="G38" s="5">
        <f>5/2</f>
        <v>2.5</v>
      </c>
      <c r="H38" s="7">
        <f>SUMPRODUCT(C38:F38,$C$36:$F$36)</f>
        <v>2.5</v>
      </c>
      <c r="I38" s="6"/>
      <c r="K38" s="4"/>
      <c r="L38" s="5">
        <v>1</v>
      </c>
      <c r="M38" s="5">
        <v>-2</v>
      </c>
      <c r="N38" s="5">
        <v>1</v>
      </c>
      <c r="O38" s="5">
        <v>0</v>
      </c>
      <c r="P38" s="5">
        <f>5/2</f>
        <v>2.5</v>
      </c>
      <c r="Q38" s="7">
        <f>SUMPRODUCT(L38:O38,$L$36:$O$36)</f>
        <v>2.5</v>
      </c>
      <c r="R38" s="6"/>
    </row>
    <row r="39" spans="2:18" x14ac:dyDescent="0.25">
      <c r="B39" s="4"/>
      <c r="C39" s="5">
        <v>2</v>
      </c>
      <c r="D39" s="5">
        <v>1</v>
      </c>
      <c r="E39" s="5">
        <v>0</v>
      </c>
      <c r="F39" s="5">
        <v>1</v>
      </c>
      <c r="G39" s="5">
        <f>3/2</f>
        <v>1.5</v>
      </c>
      <c r="H39" s="7">
        <f t="shared" ref="H39:H41" si="2">SUMPRODUCT(C39:F39,$C$36:$F$36)</f>
        <v>1.5</v>
      </c>
      <c r="I39" s="6"/>
      <c r="K39" s="4"/>
      <c r="L39" s="5">
        <v>2</v>
      </c>
      <c r="M39" s="5">
        <v>1</v>
      </c>
      <c r="N39" s="5">
        <v>0</v>
      </c>
      <c r="O39" s="5">
        <v>1</v>
      </c>
      <c r="P39" s="5">
        <f>3/2</f>
        <v>1.5</v>
      </c>
      <c r="Q39" s="7">
        <f t="shared" ref="Q39:Q41" si="3">SUMPRODUCT(L39:O39,$L$36:$O$36)</f>
        <v>1.5</v>
      </c>
      <c r="R39" s="6"/>
    </row>
    <row r="40" spans="2:18" x14ac:dyDescent="0.25">
      <c r="B40" s="4"/>
      <c r="C40" s="5">
        <v>0</v>
      </c>
      <c r="D40" s="5">
        <v>0</v>
      </c>
      <c r="E40" s="5">
        <v>1</v>
      </c>
      <c r="F40" s="5">
        <v>0</v>
      </c>
      <c r="G40" s="5">
        <v>3</v>
      </c>
      <c r="H40" s="7">
        <f t="shared" si="2"/>
        <v>2.5</v>
      </c>
      <c r="I40" s="6"/>
      <c r="K40" s="4"/>
      <c r="L40" s="5">
        <v>0</v>
      </c>
      <c r="M40" s="5">
        <v>0</v>
      </c>
      <c r="N40" s="5">
        <v>1</v>
      </c>
      <c r="O40" s="5">
        <v>0</v>
      </c>
      <c r="P40" s="5">
        <v>3</v>
      </c>
      <c r="Q40" s="7">
        <f t="shared" si="3"/>
        <v>4.5</v>
      </c>
      <c r="R40" s="6"/>
    </row>
    <row r="41" spans="2:18" x14ac:dyDescent="0.25">
      <c r="B41" s="4"/>
      <c r="C41" s="5">
        <v>0</v>
      </c>
      <c r="D41" s="5">
        <v>1</v>
      </c>
      <c r="E41" s="5">
        <v>0</v>
      </c>
      <c r="F41" s="5">
        <v>0</v>
      </c>
      <c r="G41" s="5">
        <v>0</v>
      </c>
      <c r="H41" s="7">
        <f t="shared" si="2"/>
        <v>0</v>
      </c>
      <c r="I41" s="6"/>
      <c r="K41" s="4"/>
      <c r="L41" s="5">
        <v>0</v>
      </c>
      <c r="M41" s="5">
        <v>1</v>
      </c>
      <c r="N41" s="5">
        <v>0</v>
      </c>
      <c r="O41" s="5">
        <v>0</v>
      </c>
      <c r="P41" s="5">
        <v>1</v>
      </c>
      <c r="Q41" s="7">
        <f t="shared" si="3"/>
        <v>1</v>
      </c>
      <c r="R41" s="6"/>
    </row>
    <row r="42" spans="2:18" x14ac:dyDescent="0.25">
      <c r="B42" s="8"/>
      <c r="C42" s="9"/>
      <c r="D42" s="9"/>
      <c r="E42" s="9"/>
      <c r="F42" s="9"/>
      <c r="G42" s="9"/>
      <c r="H42" s="9"/>
      <c r="I42" s="10"/>
      <c r="K42" s="8"/>
      <c r="L42" s="9"/>
      <c r="M42" s="9"/>
      <c r="N42" s="9"/>
      <c r="O42" s="9"/>
      <c r="P42" s="9"/>
      <c r="Q42" s="9"/>
      <c r="R42" s="10"/>
    </row>
    <row r="43" spans="2:18" x14ac:dyDescent="0.25">
      <c r="B43" s="12" t="s">
        <v>1</v>
      </c>
      <c r="C43" s="14" t="s">
        <v>3</v>
      </c>
      <c r="K43" s="12" t="s">
        <v>1</v>
      </c>
      <c r="L43" s="15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3356-4A88-4E56-9238-BE99F5F6718E}">
  <dimension ref="B14:I20"/>
  <sheetViews>
    <sheetView workbookViewId="0">
      <selection activeCell="C27" sqref="C27"/>
    </sheetView>
  </sheetViews>
  <sheetFormatPr defaultRowHeight="15" x14ac:dyDescent="0.25"/>
  <sheetData>
    <row r="14" spans="2:9" x14ac:dyDescent="0.25">
      <c r="B14" s="1"/>
      <c r="C14" s="2"/>
      <c r="D14" s="2"/>
      <c r="E14" s="2"/>
      <c r="F14" s="2"/>
      <c r="G14" s="2"/>
      <c r="H14" s="2"/>
      <c r="I14" s="3"/>
    </row>
    <row r="15" spans="2:9" x14ac:dyDescent="0.25">
      <c r="B15" s="4"/>
      <c r="C15" s="5">
        <v>-3</v>
      </c>
      <c r="D15" s="5">
        <v>-2</v>
      </c>
      <c r="E15" s="5">
        <v>0</v>
      </c>
      <c r="F15" s="5">
        <v>0</v>
      </c>
      <c r="G15" s="5"/>
      <c r="H15" s="5"/>
      <c r="I15" s="6"/>
    </row>
    <row r="16" spans="2:9" x14ac:dyDescent="0.25">
      <c r="B16" s="4"/>
      <c r="C16" s="7">
        <v>0.5</v>
      </c>
      <c r="D16" s="7">
        <v>0</v>
      </c>
      <c r="E16" s="7">
        <v>2</v>
      </c>
      <c r="F16" s="7">
        <v>0.5</v>
      </c>
      <c r="G16" s="5"/>
      <c r="H16" s="7">
        <f>SUMPRODUCT(C15:F15,$C$16:$F$16)+10</f>
        <v>8.5</v>
      </c>
      <c r="I16" s="6"/>
    </row>
    <row r="17" spans="2:9" x14ac:dyDescent="0.25">
      <c r="B17" s="4"/>
      <c r="C17" s="5"/>
      <c r="D17" s="5"/>
      <c r="E17" s="5"/>
      <c r="F17" s="5"/>
      <c r="G17" s="5"/>
      <c r="H17" s="5"/>
      <c r="I17" s="6"/>
    </row>
    <row r="18" spans="2:9" x14ac:dyDescent="0.25">
      <c r="B18" s="4"/>
      <c r="C18" s="5">
        <v>1</v>
      </c>
      <c r="D18" s="5">
        <v>-2</v>
      </c>
      <c r="E18" s="5">
        <v>1</v>
      </c>
      <c r="F18" s="5">
        <v>0</v>
      </c>
      <c r="G18" s="5">
        <f>5/2</f>
        <v>2.5</v>
      </c>
      <c r="H18" s="7">
        <f>SUMPRODUCT(C18:F18,$C$16:$F$16)</f>
        <v>2.5</v>
      </c>
      <c r="I18" s="6"/>
    </row>
    <row r="19" spans="2:9" x14ac:dyDescent="0.25">
      <c r="B19" s="4"/>
      <c r="C19" s="5">
        <v>2</v>
      </c>
      <c r="D19" s="5">
        <v>1</v>
      </c>
      <c r="E19" s="5">
        <v>0</v>
      </c>
      <c r="F19" s="5">
        <v>1</v>
      </c>
      <c r="G19" s="5">
        <f>3/2</f>
        <v>1.5</v>
      </c>
      <c r="H19" s="7">
        <f>SUMPRODUCT(C19:F19,$C$16:$F$16)</f>
        <v>1.5</v>
      </c>
      <c r="I19" s="6"/>
    </row>
    <row r="20" spans="2:9" x14ac:dyDescent="0.25">
      <c r="B20" s="8"/>
      <c r="C20" s="9"/>
      <c r="D20" s="9"/>
      <c r="E20" s="9"/>
      <c r="F20" s="9"/>
      <c r="G20" s="9"/>
      <c r="H20" s="9"/>
      <c r="I2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B&amp;B</vt:lpstr>
      <vt:lpstr>Mixed_Integer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Ioannis Minis</cp:lastModifiedBy>
  <dcterms:created xsi:type="dcterms:W3CDTF">2020-02-15T13:40:54Z</dcterms:created>
  <dcterms:modified xsi:type="dcterms:W3CDTF">2020-02-17T10:27:36Z</dcterms:modified>
</cp:coreProperties>
</file>